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3040" windowHeight="9450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Sheet2!$A$1:$A$5</definedName>
  </definedNames>
  <calcPr calcId="162913"/>
</workbook>
</file>

<file path=xl/calcChain.xml><?xml version="1.0" encoding="utf-8"?>
<calcChain xmlns="http://schemas.openxmlformats.org/spreadsheetml/2006/main">
  <c r="A6" i="2" l="1"/>
  <c r="B5" i="2"/>
  <c r="C5" i="2" s="1"/>
  <c r="B4" i="2"/>
  <c r="C4" i="2" s="1"/>
  <c r="B3" i="2"/>
  <c r="C3" i="2" s="1"/>
  <c r="B2" i="2"/>
  <c r="C2" i="2" s="1"/>
  <c r="B1" i="2"/>
  <c r="C1" i="2" s="1"/>
  <c r="G41" i="1"/>
  <c r="G40" i="1"/>
  <c r="G39" i="1"/>
  <c r="G38" i="1"/>
  <c r="G37" i="1"/>
  <c r="G35" i="1"/>
  <c r="G34" i="1"/>
  <c r="G33" i="1"/>
  <c r="G32" i="1"/>
  <c r="G31" i="1"/>
  <c r="G30" i="1"/>
  <c r="G29" i="1"/>
  <c r="G28" i="1"/>
  <c r="G36" i="1" s="1"/>
  <c r="G26" i="1"/>
  <c r="G25" i="1"/>
  <c r="G24" i="1"/>
  <c r="G23" i="1"/>
  <c r="G22" i="1"/>
  <c r="G21" i="1"/>
  <c r="G20" i="1"/>
  <c r="G19" i="1"/>
  <c r="G18" i="1"/>
  <c r="G17" i="1"/>
  <c r="G15" i="1"/>
  <c r="G14" i="1"/>
  <c r="G13" i="1"/>
  <c r="G12" i="1"/>
  <c r="G11" i="1"/>
  <c r="G9" i="1"/>
  <c r="G8" i="1"/>
  <c r="G7" i="1"/>
  <c r="G6" i="1"/>
  <c r="G5" i="1"/>
  <c r="G4" i="1"/>
  <c r="G10" i="1" l="1"/>
  <c r="G27" i="1"/>
  <c r="G42" i="1"/>
  <c r="G16" i="1"/>
</calcChain>
</file>

<file path=xl/sharedStrings.xml><?xml version="1.0" encoding="utf-8"?>
<sst xmlns="http://schemas.openxmlformats.org/spreadsheetml/2006/main" count="53" uniqueCount="49">
  <si>
    <t>公共卫生学院科研机构业绩分统计</t>
  </si>
  <si>
    <t>主要成员</t>
  </si>
  <si>
    <t>服务地方</t>
  </si>
  <si>
    <t>学校科研业绩分补助</t>
  </si>
  <si>
    <t>科研业绩学校奖励分补助</t>
  </si>
  <si>
    <t>研究生院</t>
  </si>
  <si>
    <t>业绩总分</t>
  </si>
  <si>
    <t>平均业绩分</t>
  </si>
  <si>
    <t>褚敏捷</t>
  </si>
  <si>
    <t>庄勋</t>
  </si>
  <si>
    <t>连玉龙</t>
  </si>
  <si>
    <t>田甜</t>
  </si>
  <si>
    <t>陆益花</t>
  </si>
  <si>
    <t>任文龙</t>
  </si>
  <si>
    <t>高月霞</t>
  </si>
  <si>
    <t>仲亚琴</t>
  </si>
  <si>
    <t>陆青云</t>
  </si>
  <si>
    <t>曹欣</t>
  </si>
  <si>
    <t>赵苗苗</t>
  </si>
  <si>
    <t>赵新元</t>
  </si>
  <si>
    <t>陈刚</t>
  </si>
  <si>
    <t>吴启运</t>
  </si>
  <si>
    <t>王晓珂</t>
  </si>
  <si>
    <t>韩毓</t>
  </si>
  <si>
    <t>瞿建华</t>
  </si>
  <si>
    <t>肖静2</t>
  </si>
  <si>
    <t>唐娟</t>
  </si>
  <si>
    <t>韦海燕</t>
  </si>
  <si>
    <t>于莎莉</t>
  </si>
  <si>
    <t>徐广飞</t>
  </si>
  <si>
    <t>仇梁林</t>
  </si>
  <si>
    <t>陆颖</t>
  </si>
  <si>
    <t>万春华</t>
  </si>
  <si>
    <t>陈丽华</t>
  </si>
  <si>
    <t>赵健亚</t>
  </si>
  <si>
    <t>诸葛祥凯</t>
  </si>
  <si>
    <t>孙文星</t>
  </si>
  <si>
    <t>周清稳</t>
  </si>
  <si>
    <t>叶长青</t>
  </si>
  <si>
    <t>杨玉环</t>
  </si>
  <si>
    <t>王小平</t>
  </si>
  <si>
    <t>姜启玉</t>
  </si>
  <si>
    <t>研究机构名称</t>
    <phoneticPr fontId="5" type="noConversion"/>
  </si>
  <si>
    <t xml:space="preserve">分子流行病学研究所
</t>
    <phoneticPr fontId="5" type="noConversion"/>
  </si>
  <si>
    <t xml:space="preserve">卫生政策与管理研究所
</t>
    <phoneticPr fontId="5" type="noConversion"/>
  </si>
  <si>
    <t xml:space="preserve">环境与健康研究所
</t>
    <phoneticPr fontId="5" type="noConversion"/>
  </si>
  <si>
    <t xml:space="preserve">营养与食品安全研究所
</t>
    <phoneticPr fontId="5" type="noConversion"/>
  </si>
  <si>
    <t xml:space="preserve">环境卫生与绿色化学研究所
</t>
    <phoneticPr fontId="5" type="noConversion"/>
  </si>
  <si>
    <t>总分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</si>
</sst>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7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176" fontId="1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1" fillId="0" borderId="4" xfId="0" applyFont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I39" sqref="I39"/>
    </sheetView>
  </sheetViews>
  <sheetFormatPr defaultColWidth="9" defaultRowHeight="13.5" x14ac:dyDescent="0.15"/>
  <cols>
    <col min="1" max="1" width="29.5" customWidth="1"/>
    <col min="2" max="3" width="10.875" customWidth="1"/>
    <col min="4" max="4" width="20.875" customWidth="1"/>
    <col min="5" max="5" width="27" customWidth="1"/>
    <col min="6" max="6" width="11.125" customWidth="1"/>
    <col min="7" max="7" width="12.875" customWidth="1"/>
    <col min="8" max="8" width="14.875" customWidth="1"/>
  </cols>
  <sheetData>
    <row r="1" spans="1:10" x14ac:dyDescent="0.15">
      <c r="A1" s="12" t="s">
        <v>0</v>
      </c>
      <c r="B1" s="13"/>
      <c r="C1" s="13"/>
      <c r="D1" s="13"/>
      <c r="E1" s="13"/>
      <c r="F1" s="13"/>
      <c r="G1" s="13"/>
      <c r="H1" s="13"/>
    </row>
    <row r="2" spans="1:10" x14ac:dyDescent="0.15">
      <c r="A2" s="13"/>
      <c r="B2" s="13"/>
      <c r="C2" s="13"/>
      <c r="D2" s="13"/>
      <c r="E2" s="13"/>
      <c r="F2" s="13"/>
      <c r="G2" s="13"/>
      <c r="H2" s="13"/>
    </row>
    <row r="3" spans="1:10" ht="23.25" customHeight="1" x14ac:dyDescent="0.15">
      <c r="A3" s="3" t="s">
        <v>42</v>
      </c>
      <c r="B3" s="3" t="s">
        <v>1</v>
      </c>
      <c r="C3" s="3" t="s">
        <v>2</v>
      </c>
      <c r="D3" s="4" t="s">
        <v>3</v>
      </c>
      <c r="E3" s="4" t="s">
        <v>4</v>
      </c>
      <c r="F3" s="3" t="s">
        <v>5</v>
      </c>
      <c r="G3" s="3" t="s">
        <v>6</v>
      </c>
      <c r="H3" s="3" t="s">
        <v>7</v>
      </c>
      <c r="J3" s="3"/>
    </row>
    <row r="4" spans="1:10" ht="14.25" x14ac:dyDescent="0.15">
      <c r="A4" s="17" t="s">
        <v>43</v>
      </c>
      <c r="B4" s="3" t="s">
        <v>8</v>
      </c>
      <c r="C4" s="5">
        <v>1100</v>
      </c>
      <c r="D4" s="5">
        <v>1750</v>
      </c>
      <c r="E4" s="5">
        <v>18100</v>
      </c>
      <c r="F4" s="5">
        <v>0</v>
      </c>
      <c r="G4" s="5">
        <f t="shared" ref="G4:G9" si="0">SUM(C4:F4)</f>
        <v>20950</v>
      </c>
      <c r="H4" s="14">
        <v>10156.44</v>
      </c>
    </row>
    <row r="5" spans="1:10" ht="14.25" x14ac:dyDescent="0.15">
      <c r="A5" s="18"/>
      <c r="B5" s="6" t="s">
        <v>9</v>
      </c>
      <c r="C5" s="5">
        <v>8475</v>
      </c>
      <c r="D5" s="5">
        <v>2766.6669999999999</v>
      </c>
      <c r="E5" s="5">
        <v>8500</v>
      </c>
      <c r="F5" s="5">
        <v>0</v>
      </c>
      <c r="G5" s="5">
        <f t="shared" si="0"/>
        <v>19741.667000000001</v>
      </c>
      <c r="H5" s="15"/>
    </row>
    <row r="6" spans="1:10" ht="14.25" x14ac:dyDescent="0.15">
      <c r="A6" s="18"/>
      <c r="B6" s="6" t="s">
        <v>10</v>
      </c>
      <c r="C6" s="5">
        <v>0</v>
      </c>
      <c r="D6" s="5">
        <v>1750</v>
      </c>
      <c r="E6" s="5">
        <v>750</v>
      </c>
      <c r="F6" s="5">
        <v>0</v>
      </c>
      <c r="G6" s="5">
        <f t="shared" si="0"/>
        <v>2500</v>
      </c>
      <c r="H6" s="15"/>
    </row>
    <row r="7" spans="1:10" ht="14.25" x14ac:dyDescent="0.15">
      <c r="A7" s="18"/>
      <c r="B7" s="6" t="s">
        <v>11</v>
      </c>
      <c r="C7" s="5">
        <v>0</v>
      </c>
      <c r="D7" s="5">
        <v>0</v>
      </c>
      <c r="E7" s="5">
        <v>0</v>
      </c>
      <c r="F7" s="5">
        <v>0</v>
      </c>
      <c r="G7" s="5">
        <f t="shared" si="0"/>
        <v>0</v>
      </c>
      <c r="H7" s="15"/>
    </row>
    <row r="8" spans="1:10" ht="14.25" x14ac:dyDescent="0.15">
      <c r="A8" s="18"/>
      <c r="B8" s="6" t="s">
        <v>12</v>
      </c>
      <c r="C8" s="5">
        <v>0</v>
      </c>
      <c r="D8" s="5">
        <v>0</v>
      </c>
      <c r="E8" s="5">
        <v>0</v>
      </c>
      <c r="F8" s="5">
        <v>0</v>
      </c>
      <c r="G8" s="5">
        <f t="shared" si="0"/>
        <v>0</v>
      </c>
      <c r="H8" s="15"/>
    </row>
    <row r="9" spans="1:10" ht="14.25" x14ac:dyDescent="0.15">
      <c r="A9" s="18"/>
      <c r="B9" s="7" t="s">
        <v>13</v>
      </c>
      <c r="C9" s="8">
        <v>0</v>
      </c>
      <c r="D9" s="8">
        <v>11373</v>
      </c>
      <c r="E9" s="8">
        <v>6374</v>
      </c>
      <c r="F9" s="8">
        <v>0</v>
      </c>
      <c r="G9" s="8">
        <f t="shared" si="0"/>
        <v>17747</v>
      </c>
      <c r="H9" s="15"/>
    </row>
    <row r="10" spans="1:10" x14ac:dyDescent="0.15">
      <c r="A10" s="18"/>
      <c r="B10" s="19" t="s">
        <v>48</v>
      </c>
      <c r="C10" s="9"/>
      <c r="D10" s="9"/>
      <c r="E10" s="9"/>
      <c r="F10" s="9"/>
      <c r="G10" s="3">
        <f>SUM(G4:G9)</f>
        <v>60938.667000000001</v>
      </c>
      <c r="H10" s="16"/>
    </row>
    <row r="11" spans="1:10" ht="14.25" x14ac:dyDescent="0.15">
      <c r="A11" s="17" t="s">
        <v>44</v>
      </c>
      <c r="B11" s="10" t="s">
        <v>14</v>
      </c>
      <c r="C11" s="11">
        <v>23642.3</v>
      </c>
      <c r="D11" s="11">
        <v>0</v>
      </c>
      <c r="E11" s="11">
        <v>430</v>
      </c>
      <c r="F11" s="11">
        <v>0</v>
      </c>
      <c r="G11" s="11">
        <f>SUM(C11:F11)</f>
        <v>24072.3</v>
      </c>
      <c r="H11" s="14">
        <v>11324.46</v>
      </c>
    </row>
    <row r="12" spans="1:10" ht="14.25" x14ac:dyDescent="0.15">
      <c r="A12" s="18"/>
      <c r="B12" s="6" t="s">
        <v>15</v>
      </c>
      <c r="C12" s="5">
        <v>0</v>
      </c>
      <c r="D12" s="5">
        <v>6700</v>
      </c>
      <c r="E12" s="5">
        <v>8840</v>
      </c>
      <c r="F12" s="5">
        <v>0</v>
      </c>
      <c r="G12" s="5">
        <f>SUM(C12:F12)</f>
        <v>15540</v>
      </c>
      <c r="H12" s="15"/>
    </row>
    <row r="13" spans="1:10" ht="14.25" x14ac:dyDescent="0.15">
      <c r="A13" s="18"/>
      <c r="B13" s="6" t="s">
        <v>16</v>
      </c>
      <c r="C13" s="5">
        <v>0</v>
      </c>
      <c r="D13" s="5">
        <v>0</v>
      </c>
      <c r="E13" s="5">
        <v>1100</v>
      </c>
      <c r="F13" s="5">
        <v>0</v>
      </c>
      <c r="G13" s="5">
        <f>SUM(C13:F13)</f>
        <v>1100</v>
      </c>
      <c r="H13" s="15"/>
    </row>
    <row r="14" spans="1:10" ht="14.25" x14ac:dyDescent="0.15">
      <c r="A14" s="18"/>
      <c r="B14" s="6" t="s">
        <v>17</v>
      </c>
      <c r="C14" s="5">
        <v>1910</v>
      </c>
      <c r="D14" s="5">
        <v>0</v>
      </c>
      <c r="E14" s="5">
        <v>0</v>
      </c>
      <c r="F14" s="5">
        <v>0</v>
      </c>
      <c r="G14" s="5">
        <f>SUM(C14:F14)</f>
        <v>1910</v>
      </c>
      <c r="H14" s="15"/>
    </row>
    <row r="15" spans="1:10" ht="14.25" x14ac:dyDescent="0.15">
      <c r="A15" s="18"/>
      <c r="B15" s="7" t="s">
        <v>18</v>
      </c>
      <c r="C15" s="8">
        <v>0</v>
      </c>
      <c r="D15" s="8">
        <v>9800</v>
      </c>
      <c r="E15" s="8">
        <v>4200</v>
      </c>
      <c r="F15" s="8">
        <v>0</v>
      </c>
      <c r="G15" s="8">
        <f>SUM(C15:F15)</f>
        <v>14000</v>
      </c>
      <c r="H15" s="15"/>
    </row>
    <row r="16" spans="1:10" x14ac:dyDescent="0.15">
      <c r="A16" s="18"/>
      <c r="B16" s="19" t="s">
        <v>48</v>
      </c>
      <c r="C16" s="9"/>
      <c r="D16" s="9"/>
      <c r="E16" s="9"/>
      <c r="F16" s="9"/>
      <c r="G16" s="3">
        <f>SUM(G11:G15)</f>
        <v>56622.3</v>
      </c>
      <c r="H16" s="16"/>
    </row>
    <row r="17" spans="1:8" ht="14.25" x14ac:dyDescent="0.15">
      <c r="A17" s="17" t="s">
        <v>45</v>
      </c>
      <c r="B17" s="10" t="s">
        <v>19</v>
      </c>
      <c r="C17" s="11">
        <v>0</v>
      </c>
      <c r="D17" s="11">
        <v>3450</v>
      </c>
      <c r="E17" s="11">
        <v>12800</v>
      </c>
      <c r="F17" s="11">
        <v>0</v>
      </c>
      <c r="G17" s="11">
        <f t="shared" ref="G17:G26" si="1">SUM(C17:F17)</f>
        <v>16250</v>
      </c>
      <c r="H17" s="14">
        <v>6805</v>
      </c>
    </row>
    <row r="18" spans="1:8" ht="14.25" x14ac:dyDescent="0.15">
      <c r="A18" s="18"/>
      <c r="B18" s="6" t="s">
        <v>20</v>
      </c>
      <c r="C18" s="5">
        <v>0</v>
      </c>
      <c r="D18" s="5">
        <v>0</v>
      </c>
      <c r="E18" s="5">
        <v>4960</v>
      </c>
      <c r="F18" s="5">
        <v>0</v>
      </c>
      <c r="G18" s="5">
        <f t="shared" si="1"/>
        <v>4960</v>
      </c>
      <c r="H18" s="15"/>
    </row>
    <row r="19" spans="1:8" ht="14.25" x14ac:dyDescent="0.15">
      <c r="A19" s="18"/>
      <c r="B19" s="6" t="s">
        <v>21</v>
      </c>
      <c r="C19" s="5">
        <v>0</v>
      </c>
      <c r="D19" s="5">
        <v>19600</v>
      </c>
      <c r="E19" s="5">
        <v>8400</v>
      </c>
      <c r="F19" s="5">
        <v>0</v>
      </c>
      <c r="G19" s="5">
        <f t="shared" si="1"/>
        <v>28000</v>
      </c>
      <c r="H19" s="15"/>
    </row>
    <row r="20" spans="1:8" ht="14.25" x14ac:dyDescent="0.15">
      <c r="A20" s="18"/>
      <c r="B20" s="6" t="s">
        <v>22</v>
      </c>
      <c r="C20" s="5">
        <v>0</v>
      </c>
      <c r="D20" s="5">
        <v>750</v>
      </c>
      <c r="E20" s="5">
        <v>5800</v>
      </c>
      <c r="F20" s="5">
        <v>0</v>
      </c>
      <c r="G20" s="5">
        <f t="shared" si="1"/>
        <v>6550</v>
      </c>
      <c r="H20" s="15"/>
    </row>
    <row r="21" spans="1:8" ht="14.25" x14ac:dyDescent="0.15">
      <c r="A21" s="18"/>
      <c r="B21" s="6" t="s">
        <v>23</v>
      </c>
      <c r="C21" s="5">
        <v>0</v>
      </c>
      <c r="D21" s="5">
        <v>750</v>
      </c>
      <c r="E21" s="5">
        <v>3000</v>
      </c>
      <c r="F21" s="5">
        <v>0</v>
      </c>
      <c r="G21" s="5">
        <f t="shared" si="1"/>
        <v>3750</v>
      </c>
      <c r="H21" s="15"/>
    </row>
    <row r="22" spans="1:8" ht="14.25" x14ac:dyDescent="0.15">
      <c r="A22" s="18"/>
      <c r="B22" s="6" t="s">
        <v>24</v>
      </c>
      <c r="C22" s="5">
        <v>0</v>
      </c>
      <c r="D22" s="5">
        <v>0</v>
      </c>
      <c r="E22" s="5">
        <v>4000</v>
      </c>
      <c r="F22" s="5">
        <v>0</v>
      </c>
      <c r="G22" s="5">
        <f t="shared" si="1"/>
        <v>4000</v>
      </c>
      <c r="H22" s="15"/>
    </row>
    <row r="23" spans="1:8" ht="14.25" x14ac:dyDescent="0.15">
      <c r="A23" s="18"/>
      <c r="B23" s="6" t="s">
        <v>25</v>
      </c>
      <c r="C23" s="5">
        <v>0</v>
      </c>
      <c r="D23" s="5">
        <v>750</v>
      </c>
      <c r="E23" s="5">
        <v>0</v>
      </c>
      <c r="F23" s="5">
        <v>0</v>
      </c>
      <c r="G23" s="5">
        <f t="shared" si="1"/>
        <v>750</v>
      </c>
      <c r="H23" s="15"/>
    </row>
    <row r="24" spans="1:8" ht="14.25" x14ac:dyDescent="0.15">
      <c r="A24" s="18"/>
      <c r="B24" s="6" t="s">
        <v>26</v>
      </c>
      <c r="C24" s="5">
        <v>0</v>
      </c>
      <c r="D24" s="5">
        <v>0</v>
      </c>
      <c r="E24" s="5">
        <v>1300</v>
      </c>
      <c r="F24" s="5">
        <v>0</v>
      </c>
      <c r="G24" s="5">
        <f t="shared" si="1"/>
        <v>1300</v>
      </c>
      <c r="H24" s="15"/>
    </row>
    <row r="25" spans="1:8" ht="14.25" x14ac:dyDescent="0.15">
      <c r="A25" s="18"/>
      <c r="B25" s="6" t="s">
        <v>27</v>
      </c>
      <c r="C25" s="5">
        <v>0</v>
      </c>
      <c r="D25" s="5">
        <v>0</v>
      </c>
      <c r="E25" s="5">
        <v>1240</v>
      </c>
      <c r="F25" s="5">
        <v>0</v>
      </c>
      <c r="G25" s="5">
        <f t="shared" si="1"/>
        <v>1240</v>
      </c>
      <c r="H25" s="15"/>
    </row>
    <row r="26" spans="1:8" ht="14.25" x14ac:dyDescent="0.15">
      <c r="A26" s="18"/>
      <c r="B26" s="7" t="s">
        <v>28</v>
      </c>
      <c r="C26" s="8">
        <v>0</v>
      </c>
      <c r="D26" s="8">
        <v>750</v>
      </c>
      <c r="E26" s="8">
        <v>500</v>
      </c>
      <c r="F26" s="8">
        <v>0</v>
      </c>
      <c r="G26" s="8">
        <f t="shared" si="1"/>
        <v>1250</v>
      </c>
      <c r="H26" s="15"/>
    </row>
    <row r="27" spans="1:8" x14ac:dyDescent="0.15">
      <c r="A27" s="18"/>
      <c r="B27" s="19" t="s">
        <v>48</v>
      </c>
      <c r="C27" s="9"/>
      <c r="D27" s="9"/>
      <c r="E27" s="9"/>
      <c r="F27" s="9"/>
      <c r="G27" s="3">
        <f>SUM(G17:G26)</f>
        <v>68050</v>
      </c>
      <c r="H27" s="16"/>
    </row>
    <row r="28" spans="1:8" ht="14.25" x14ac:dyDescent="0.15">
      <c r="A28" s="17" t="s">
        <v>46</v>
      </c>
      <c r="B28" s="10" t="s">
        <v>29</v>
      </c>
      <c r="C28" s="11">
        <v>0</v>
      </c>
      <c r="D28" s="11">
        <v>2000</v>
      </c>
      <c r="E28" s="11">
        <v>0</v>
      </c>
      <c r="F28" s="11">
        <v>0</v>
      </c>
      <c r="G28" s="11">
        <f t="shared" ref="G28:G35" si="2">SUM(C28:F28)</f>
        <v>2000</v>
      </c>
      <c r="H28" s="14">
        <v>10537.63</v>
      </c>
    </row>
    <row r="29" spans="1:8" ht="14.25" x14ac:dyDescent="0.15">
      <c r="A29" s="18"/>
      <c r="B29" s="6" t="s">
        <v>30</v>
      </c>
      <c r="C29" s="5">
        <v>0</v>
      </c>
      <c r="D29" s="5">
        <v>0</v>
      </c>
      <c r="E29" s="5">
        <v>4000</v>
      </c>
      <c r="F29" s="5">
        <v>0</v>
      </c>
      <c r="G29" s="5">
        <f t="shared" si="2"/>
        <v>4000</v>
      </c>
      <c r="H29" s="15"/>
    </row>
    <row r="30" spans="1:8" ht="14.25" x14ac:dyDescent="0.15">
      <c r="A30" s="18"/>
      <c r="B30" s="6" t="s">
        <v>31</v>
      </c>
      <c r="C30" s="5">
        <v>0</v>
      </c>
      <c r="D30" s="5">
        <v>750</v>
      </c>
      <c r="E30" s="5">
        <v>0</v>
      </c>
      <c r="F30" s="5">
        <v>0</v>
      </c>
      <c r="G30" s="5">
        <f t="shared" si="2"/>
        <v>750</v>
      </c>
      <c r="H30" s="15"/>
    </row>
    <row r="31" spans="1:8" ht="14.25" x14ac:dyDescent="0.15">
      <c r="A31" s="18"/>
      <c r="B31" s="6" t="s">
        <v>32</v>
      </c>
      <c r="C31" s="5">
        <v>0</v>
      </c>
      <c r="D31" s="5">
        <v>13570</v>
      </c>
      <c r="E31" s="5">
        <v>12430</v>
      </c>
      <c r="F31" s="5">
        <v>0</v>
      </c>
      <c r="G31" s="5">
        <f t="shared" si="2"/>
        <v>26000</v>
      </c>
      <c r="H31" s="15"/>
    </row>
    <row r="32" spans="1:8" ht="14.25" x14ac:dyDescent="0.15">
      <c r="A32" s="18"/>
      <c r="B32" s="6" t="s">
        <v>33</v>
      </c>
      <c r="C32" s="5">
        <v>0</v>
      </c>
      <c r="D32" s="5">
        <v>21158</v>
      </c>
      <c r="E32" s="5">
        <v>13068</v>
      </c>
      <c r="F32" s="5">
        <v>0</v>
      </c>
      <c r="G32" s="5">
        <f t="shared" si="2"/>
        <v>34226</v>
      </c>
      <c r="H32" s="15"/>
    </row>
    <row r="33" spans="1:8" ht="14.25" x14ac:dyDescent="0.15">
      <c r="A33" s="18"/>
      <c r="B33" s="6" t="s">
        <v>34</v>
      </c>
      <c r="C33" s="5">
        <v>5375</v>
      </c>
      <c r="D33" s="5">
        <v>750</v>
      </c>
      <c r="E33" s="5">
        <v>0</v>
      </c>
      <c r="F33" s="5">
        <v>0</v>
      </c>
      <c r="G33" s="5">
        <f t="shared" si="2"/>
        <v>6125</v>
      </c>
      <c r="H33" s="15"/>
    </row>
    <row r="34" spans="1:8" ht="14.25" x14ac:dyDescent="0.15">
      <c r="A34" s="18"/>
      <c r="B34" s="6" t="s">
        <v>35</v>
      </c>
      <c r="C34" s="5">
        <v>800</v>
      </c>
      <c r="D34" s="5">
        <v>10000</v>
      </c>
      <c r="E34" s="5">
        <v>0</v>
      </c>
      <c r="F34" s="5">
        <v>0</v>
      </c>
      <c r="G34" s="5">
        <f t="shared" si="2"/>
        <v>10800</v>
      </c>
      <c r="H34" s="15"/>
    </row>
    <row r="35" spans="1:8" ht="14.25" x14ac:dyDescent="0.15">
      <c r="A35" s="18"/>
      <c r="B35" s="7" t="s">
        <v>36</v>
      </c>
      <c r="C35" s="8">
        <v>0</v>
      </c>
      <c r="D35" s="8">
        <v>400</v>
      </c>
      <c r="E35" s="8">
        <v>0</v>
      </c>
      <c r="F35" s="8">
        <v>0</v>
      </c>
      <c r="G35" s="8">
        <f t="shared" si="2"/>
        <v>400</v>
      </c>
      <c r="H35" s="15"/>
    </row>
    <row r="36" spans="1:8" x14ac:dyDescent="0.15">
      <c r="A36" s="18"/>
      <c r="B36" s="19" t="s">
        <v>48</v>
      </c>
      <c r="C36" s="9"/>
      <c r="D36" s="9"/>
      <c r="E36" s="9"/>
      <c r="F36" s="9"/>
      <c r="G36" s="3">
        <f>SUM(G28:G35)</f>
        <v>84301</v>
      </c>
      <c r="H36" s="16"/>
    </row>
    <row r="37" spans="1:8" ht="14.25" x14ac:dyDescent="0.15">
      <c r="A37" s="17" t="s">
        <v>47</v>
      </c>
      <c r="B37" s="10" t="s">
        <v>37</v>
      </c>
      <c r="C37" s="11">
        <v>12112.5</v>
      </c>
      <c r="D37" s="11">
        <v>22640</v>
      </c>
      <c r="E37" s="11">
        <v>4400</v>
      </c>
      <c r="F37" s="11">
        <v>0</v>
      </c>
      <c r="G37" s="11">
        <f>SUM(C37:F37)</f>
        <v>39152.5</v>
      </c>
      <c r="H37" s="14">
        <v>9762.5</v>
      </c>
    </row>
    <row r="38" spans="1:8" ht="14.25" x14ac:dyDescent="0.15">
      <c r="A38" s="18"/>
      <c r="B38" s="6" t="s">
        <v>38</v>
      </c>
      <c r="C38" s="5">
        <v>1580</v>
      </c>
      <c r="D38" s="5">
        <v>2900</v>
      </c>
      <c r="E38" s="5">
        <v>1260</v>
      </c>
      <c r="F38" s="5">
        <v>0</v>
      </c>
      <c r="G38" s="5">
        <f>SUM(C38:F38)</f>
        <v>5740</v>
      </c>
      <c r="H38" s="15"/>
    </row>
    <row r="39" spans="1:8" ht="14.25" x14ac:dyDescent="0.15">
      <c r="A39" s="18"/>
      <c r="B39" s="6" t="s">
        <v>39</v>
      </c>
      <c r="C39" s="5">
        <v>1020</v>
      </c>
      <c r="D39" s="5">
        <v>0</v>
      </c>
      <c r="E39" s="5">
        <v>500</v>
      </c>
      <c r="F39" s="5">
        <v>0</v>
      </c>
      <c r="G39" s="5">
        <f>SUM(C39:F39)</f>
        <v>1520</v>
      </c>
      <c r="H39" s="15"/>
    </row>
    <row r="40" spans="1:8" ht="14.25" x14ac:dyDescent="0.15">
      <c r="A40" s="18"/>
      <c r="B40" s="6" t="s">
        <v>40</v>
      </c>
      <c r="C40" s="5">
        <v>500</v>
      </c>
      <c r="D40" s="5">
        <v>500</v>
      </c>
      <c r="E40" s="5">
        <v>0</v>
      </c>
      <c r="F40" s="5">
        <v>0</v>
      </c>
      <c r="G40" s="5">
        <f>SUM(C40:F40)</f>
        <v>1000</v>
      </c>
      <c r="H40" s="15"/>
    </row>
    <row r="41" spans="1:8" ht="14.25" x14ac:dyDescent="0.15">
      <c r="A41" s="18"/>
      <c r="B41" s="7" t="s">
        <v>41</v>
      </c>
      <c r="C41" s="8">
        <v>0</v>
      </c>
      <c r="D41" s="8">
        <v>0</v>
      </c>
      <c r="E41" s="8">
        <v>1400</v>
      </c>
      <c r="F41" s="8">
        <v>0</v>
      </c>
      <c r="G41" s="8">
        <f>SUM(C41:F41)</f>
        <v>1400</v>
      </c>
      <c r="H41" s="15"/>
    </row>
    <row r="42" spans="1:8" x14ac:dyDescent="0.15">
      <c r="A42" s="18"/>
      <c r="B42" s="19" t="s">
        <v>48</v>
      </c>
      <c r="C42" s="9"/>
      <c r="D42" s="9"/>
      <c r="E42" s="9"/>
      <c r="F42" s="9"/>
      <c r="G42" s="3">
        <f>SUM(G37:G41)</f>
        <v>48812.5</v>
      </c>
      <c r="H42" s="16"/>
    </row>
  </sheetData>
  <mergeCells count="11">
    <mergeCell ref="H37:H42"/>
    <mergeCell ref="A4:A10"/>
    <mergeCell ref="A11:A16"/>
    <mergeCell ref="A17:A27"/>
    <mergeCell ref="A28:A36"/>
    <mergeCell ref="A37:A42"/>
    <mergeCell ref="A1:H2"/>
    <mergeCell ref="H4:H10"/>
    <mergeCell ref="H11:H16"/>
    <mergeCell ref="H17:H27"/>
    <mergeCell ref="H28:H36"/>
  </mergeCells>
  <phoneticPr fontId="5" type="noConversion"/>
  <pageMargins left="0.7" right="0.7" top="0.75" bottom="0.75" header="0.3" footer="0.3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sqref="A1:C6"/>
    </sheetView>
  </sheetViews>
  <sheetFormatPr defaultColWidth="9" defaultRowHeight="13.5" x14ac:dyDescent="0.15"/>
  <cols>
    <col min="1" max="1" width="11.875"/>
    <col min="2" max="3" width="12.875"/>
  </cols>
  <sheetData>
    <row r="1" spans="1:3" x14ac:dyDescent="0.15">
      <c r="A1" s="1">
        <v>60938.667000000001</v>
      </c>
      <c r="B1">
        <f>A1/A6</f>
        <v>0.19119544719483364</v>
      </c>
      <c r="C1">
        <f>B1*100000</f>
        <v>19119.544719483365</v>
      </c>
    </row>
    <row r="2" spans="1:3" x14ac:dyDescent="0.15">
      <c r="A2" s="2">
        <v>56622.3</v>
      </c>
      <c r="B2">
        <f>A2/A6</f>
        <v>0.1776528188530942</v>
      </c>
      <c r="C2">
        <f>B2*100000</f>
        <v>17765.281885309421</v>
      </c>
    </row>
    <row r="3" spans="1:3" x14ac:dyDescent="0.15">
      <c r="A3" s="2">
        <v>68050</v>
      </c>
      <c r="B3">
        <f>A3/A6</f>
        <v>0.21350729876661775</v>
      </c>
      <c r="C3">
        <f>B3*100000</f>
        <v>21350.729876661775</v>
      </c>
    </row>
    <row r="4" spans="1:3" x14ac:dyDescent="0.15">
      <c r="A4" s="2">
        <v>84301</v>
      </c>
      <c r="B4">
        <f>A4/A6</f>
        <v>0.26449491246619605</v>
      </c>
      <c r="C4">
        <f>B4*100000</f>
        <v>26449.491246619604</v>
      </c>
    </row>
    <row r="5" spans="1:3" x14ac:dyDescent="0.15">
      <c r="A5" s="2">
        <v>48812.5</v>
      </c>
      <c r="B5">
        <f>A5/A6</f>
        <v>0.15314952271925833</v>
      </c>
      <c r="C5">
        <f>B5*100000</f>
        <v>15314.952271925833</v>
      </c>
    </row>
    <row r="6" spans="1:3" x14ac:dyDescent="0.15">
      <c r="A6" s="2">
        <f>SUM(A1:A5)</f>
        <v>318724.467</v>
      </c>
    </row>
  </sheetData>
  <autoFilter ref="A1:A5"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dcterms:created xsi:type="dcterms:W3CDTF">2022-06-03T01:35:00Z</dcterms:created>
  <dcterms:modified xsi:type="dcterms:W3CDTF">2022-06-14T03:01:54Z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69F53AD44C2B4B4FB2D56CA0438B878E</vt:lpwstr>
  </property>
  <property fmtid="{D5CDD505-2E9C-101B-9397-08002B2CF9AE}" pid="3" name="KSOProductBuildVer">
    <vt:lpwstr>2052-11.1.0.11744</vt:lpwstr>
  </property>
</Properties>
</file>